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设备 (3)" sheetId="1" r:id="rId1"/>
  </sheets>
  <definedNames>
    <definedName name="_xlnm._FilterDatabase" localSheetId="0" hidden="1">'设备 (3)'!$A$5:$N$18</definedName>
  </definedNames>
  <calcPr calcId="144525"/>
</workbook>
</file>

<file path=xl/sharedStrings.xml><?xml version="1.0" encoding="utf-8"?>
<sst xmlns="http://schemas.openxmlformats.org/spreadsheetml/2006/main" count="63" uniqueCount="47">
  <si>
    <t>固定资产—设备及其他清查评估明细表</t>
  </si>
  <si>
    <t>评估基准日：2023年7月8日</t>
  </si>
  <si>
    <t>资产占有单位名称：湖南科技学院</t>
  </si>
  <si>
    <t>金额单位：人民币元</t>
  </si>
  <si>
    <t>序</t>
  </si>
  <si>
    <t>设备名称</t>
  </si>
  <si>
    <t>规格型号</t>
  </si>
  <si>
    <t>生产
厂家</t>
  </si>
  <si>
    <t>购置日期</t>
  </si>
  <si>
    <t>计量</t>
  </si>
  <si>
    <t>数量</t>
  </si>
  <si>
    <t>账面价值</t>
  </si>
  <si>
    <t>评估价值</t>
  </si>
  <si>
    <t>增值</t>
  </si>
  <si>
    <t>备注</t>
  </si>
  <si>
    <t>号</t>
  </si>
  <si>
    <t>单位</t>
  </si>
  <si>
    <t>原值</t>
  </si>
  <si>
    <t>净值</t>
  </si>
  <si>
    <t>率%</t>
  </si>
  <si>
    <t>油烟净化器</t>
  </si>
  <si>
    <t>2014-12-31</t>
  </si>
  <si>
    <t>台</t>
  </si>
  <si>
    <t>报废</t>
  </si>
  <si>
    <t>单星洗池</t>
  </si>
  <si>
    <t>2009-12-28</t>
  </si>
  <si>
    <t>个</t>
  </si>
  <si>
    <t>长虹电视机</t>
  </si>
  <si>
    <t>2015-12-31</t>
  </si>
  <si>
    <t>收银机</t>
  </si>
  <si>
    <t>金箭闸阀</t>
  </si>
  <si>
    <t>2008-08-01</t>
  </si>
  <si>
    <t>餐桌（8人）</t>
  </si>
  <si>
    <t>2006-12-31</t>
  </si>
  <si>
    <t>张</t>
  </si>
  <si>
    <t>双层工作台</t>
  </si>
  <si>
    <t>2006-04-01</t>
  </si>
  <si>
    <t>报账柜台</t>
  </si>
  <si>
    <t>组</t>
  </si>
  <si>
    <t>UPS</t>
  </si>
  <si>
    <t>山特C6K</t>
  </si>
  <si>
    <t>空调</t>
  </si>
  <si>
    <t>KFR-120LW</t>
  </si>
  <si>
    <t>合　　　计</t>
  </si>
  <si>
    <t>资产占有单位填表人：</t>
  </si>
  <si>
    <t>评估人员：庾建军   袁志刚</t>
  </si>
  <si>
    <t>　　　填表日期：2023.7.14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</si>
</sst>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11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4" fillId="0" borderId="0" xfId="1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1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1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2" xfId="11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6" fontId="2" fillId="0" borderId="4" xfId="1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176" fontId="2" fillId="0" borderId="4" xfId="8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176" fontId="2" fillId="0" borderId="4" xfId="0" applyNumberFormat="1" applyFont="1" applyFill="1" applyBorder="1" applyAlignment="1">
      <alignment vertical="center"/>
    </xf>
    <xf numFmtId="43" fontId="3" fillId="0" borderId="4" xfId="8" applyFont="1" applyFill="1" applyBorder="1" applyAlignment="1">
      <alignment vertical="center"/>
    </xf>
    <xf numFmtId="176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showZeros="0" tabSelected="1" workbookViewId="0">
      <selection activeCell="N6" sqref="N6"/>
    </sheetView>
  </sheetViews>
  <sheetFormatPr defaultColWidth="9.75" defaultRowHeight="18" customHeight="1"/>
  <cols>
    <col min="1" max="1" width="3.75" style="1" customWidth="1"/>
    <col min="2" max="2" width="24.5555555555556" style="1" customWidth="1"/>
    <col min="3" max="3" width="18.8888888888889" style="2" customWidth="1"/>
    <col min="4" max="4" width="4.62962962962963" style="1" customWidth="1"/>
    <col min="5" max="5" width="12.6666666666667" style="1" customWidth="1"/>
    <col min="6" max="6" width="8.22222222222222" style="3" customWidth="1"/>
    <col min="7" max="7" width="8.22222222222222" style="1" customWidth="1"/>
    <col min="8" max="8" width="14.4444444444444" style="4" customWidth="1"/>
    <col min="9" max="9" width="8.44444444444444" style="1" customWidth="1"/>
    <col min="10" max="10" width="13.3333333333333" style="5" customWidth="1"/>
    <col min="11" max="11" width="6.33333333333333" style="1" customWidth="1"/>
    <col min="12" max="12" width="21" style="1" customWidth="1"/>
    <col min="13" max="13" width="10" style="1" customWidth="1"/>
    <col min="14" max="14" width="18.3333333333333" style="1" customWidth="1"/>
    <col min="15" max="25" width="10" style="1" customWidth="1"/>
    <col min="26" max="249" width="9.75" style="1" customWidth="1"/>
    <col min="250" max="16384" width="9.75" style="1"/>
  </cols>
  <sheetData>
    <row r="1" s="1" customFormat="1" customHeight="1" spans="1:10">
      <c r="A1" s="6"/>
      <c r="C1" s="2"/>
      <c r="F1" s="3"/>
      <c r="H1" s="4"/>
      <c r="J1" s="5"/>
    </row>
    <row r="2" s="1" customFormat="1" ht="19.5" customHeight="1" spans="1:12">
      <c r="A2" s="7" t="s">
        <v>0</v>
      </c>
      <c r="B2" s="7"/>
      <c r="C2" s="8"/>
      <c r="D2" s="7"/>
      <c r="E2" s="7"/>
      <c r="F2" s="7"/>
      <c r="G2" s="7"/>
      <c r="H2" s="9"/>
      <c r="I2" s="7"/>
      <c r="J2" s="31"/>
      <c r="K2" s="7"/>
      <c r="L2" s="7"/>
    </row>
    <row r="3" s="1" customFormat="1" ht="19.5" customHeight="1" spans="1:12">
      <c r="A3" s="10" t="s">
        <v>1</v>
      </c>
      <c r="B3" s="10"/>
      <c r="C3" s="10"/>
      <c r="D3" s="10"/>
      <c r="E3" s="10"/>
      <c r="F3" s="10"/>
      <c r="G3" s="10"/>
      <c r="H3" s="11"/>
      <c r="I3" s="10"/>
      <c r="J3" s="32"/>
      <c r="K3" s="10"/>
      <c r="L3" s="10"/>
    </row>
    <row r="4" s="1" customFormat="1" ht="19.5" customHeight="1" spans="1:12">
      <c r="A4" s="2" t="s">
        <v>2</v>
      </c>
      <c r="B4" s="6"/>
      <c r="C4" s="2"/>
      <c r="D4" s="6"/>
      <c r="E4" s="6"/>
      <c r="F4" s="12"/>
      <c r="G4" s="6"/>
      <c r="H4" s="13"/>
      <c r="I4" s="6"/>
      <c r="J4" s="33"/>
      <c r="K4" s="6" t="s">
        <v>3</v>
      </c>
      <c r="L4" s="6"/>
    </row>
    <row r="5" s="1" customFormat="1" ht="19.5" customHeight="1" spans="1:12">
      <c r="A5" s="14" t="s">
        <v>4</v>
      </c>
      <c r="B5" s="14" t="s">
        <v>5</v>
      </c>
      <c r="C5" s="14" t="s">
        <v>6</v>
      </c>
      <c r="D5" s="15" t="s">
        <v>7</v>
      </c>
      <c r="E5" s="15" t="s">
        <v>8</v>
      </c>
      <c r="F5" s="14" t="s">
        <v>9</v>
      </c>
      <c r="G5" s="14" t="s">
        <v>10</v>
      </c>
      <c r="H5" s="16" t="s">
        <v>11</v>
      </c>
      <c r="I5" s="27"/>
      <c r="J5" s="34" t="s">
        <v>12</v>
      </c>
      <c r="K5" s="35" t="s">
        <v>13</v>
      </c>
      <c r="L5" s="14" t="s">
        <v>14</v>
      </c>
    </row>
    <row r="6" s="1" customFormat="1" ht="19.5" customHeight="1" spans="1:15">
      <c r="A6" s="17" t="s">
        <v>15</v>
      </c>
      <c r="B6" s="17"/>
      <c r="C6" s="17"/>
      <c r="D6" s="17"/>
      <c r="E6" s="18"/>
      <c r="F6" s="17" t="s">
        <v>16</v>
      </c>
      <c r="G6" s="17"/>
      <c r="H6" s="19" t="s">
        <v>17</v>
      </c>
      <c r="I6" s="20" t="s">
        <v>18</v>
      </c>
      <c r="J6" s="36"/>
      <c r="K6" s="37" t="s">
        <v>19</v>
      </c>
      <c r="L6" s="17"/>
      <c r="N6" s="38"/>
      <c r="O6" s="38"/>
    </row>
    <row r="7" s="1" customFormat="1" ht="24" customHeight="1" spans="1:12">
      <c r="A7" s="20">
        <v>1</v>
      </c>
      <c r="B7" s="21" t="s">
        <v>20</v>
      </c>
      <c r="C7" s="22"/>
      <c r="D7" s="22"/>
      <c r="E7" s="23" t="s">
        <v>21</v>
      </c>
      <c r="F7" s="22" t="s">
        <v>22</v>
      </c>
      <c r="G7" s="22">
        <v>2</v>
      </c>
      <c r="H7" s="24">
        <f>10800*2</f>
        <v>21600</v>
      </c>
      <c r="I7" s="22"/>
      <c r="J7" s="29">
        <v>320</v>
      </c>
      <c r="K7" s="39"/>
      <c r="L7" s="40" t="s">
        <v>23</v>
      </c>
    </row>
    <row r="8" s="1" customFormat="1" ht="24" customHeight="1" spans="1:12">
      <c r="A8" s="20">
        <v>2</v>
      </c>
      <c r="B8" s="21" t="s">
        <v>24</v>
      </c>
      <c r="C8" s="22"/>
      <c r="D8" s="22"/>
      <c r="E8" s="23" t="s">
        <v>25</v>
      </c>
      <c r="F8" s="22" t="s">
        <v>26</v>
      </c>
      <c r="G8" s="22">
        <v>1</v>
      </c>
      <c r="H8" s="24">
        <v>760</v>
      </c>
      <c r="I8" s="22"/>
      <c r="J8" s="29">
        <v>40</v>
      </c>
      <c r="K8" s="39"/>
      <c r="L8" s="40" t="s">
        <v>23</v>
      </c>
    </row>
    <row r="9" s="1" customFormat="1" ht="24" customHeight="1" spans="1:12">
      <c r="A9" s="20">
        <v>3</v>
      </c>
      <c r="B9" s="21" t="s">
        <v>27</v>
      </c>
      <c r="C9" s="22"/>
      <c r="D9" s="22"/>
      <c r="E9" s="23" t="s">
        <v>28</v>
      </c>
      <c r="F9" s="22" t="s">
        <v>22</v>
      </c>
      <c r="G9" s="22">
        <v>3</v>
      </c>
      <c r="H9" s="24">
        <f>3250*3</f>
        <v>9750</v>
      </c>
      <c r="I9" s="22"/>
      <c r="J9" s="24">
        <f>60*3</f>
        <v>180</v>
      </c>
      <c r="K9" s="39"/>
      <c r="L9" s="40" t="s">
        <v>23</v>
      </c>
    </row>
    <row r="10" s="1" customFormat="1" ht="24" customHeight="1" spans="1:12">
      <c r="A10" s="20">
        <v>4</v>
      </c>
      <c r="B10" s="21" t="s">
        <v>29</v>
      </c>
      <c r="C10" s="22"/>
      <c r="D10" s="22"/>
      <c r="E10" s="23" t="s">
        <v>21</v>
      </c>
      <c r="F10" s="22" t="s">
        <v>22</v>
      </c>
      <c r="G10" s="22">
        <v>5</v>
      </c>
      <c r="H10" s="24">
        <f>1500*5</f>
        <v>7500</v>
      </c>
      <c r="I10" s="22"/>
      <c r="J10" s="29">
        <v>50</v>
      </c>
      <c r="K10" s="39"/>
      <c r="L10" s="40" t="s">
        <v>23</v>
      </c>
    </row>
    <row r="11" s="1" customFormat="1" ht="24" customHeight="1" spans="1:12">
      <c r="A11" s="20">
        <v>5</v>
      </c>
      <c r="B11" s="21" t="s">
        <v>30</v>
      </c>
      <c r="C11" s="22"/>
      <c r="D11" s="22"/>
      <c r="E11" s="23" t="s">
        <v>31</v>
      </c>
      <c r="F11" s="22" t="s">
        <v>26</v>
      </c>
      <c r="G11" s="22">
        <v>1</v>
      </c>
      <c r="H11" s="24">
        <v>524</v>
      </c>
      <c r="I11" s="22"/>
      <c r="J11" s="24">
        <v>10</v>
      </c>
      <c r="K11" s="39"/>
      <c r="L11" s="40" t="s">
        <v>23</v>
      </c>
    </row>
    <row r="12" s="1" customFormat="1" ht="24" customHeight="1" spans="1:12">
      <c r="A12" s="20">
        <v>6</v>
      </c>
      <c r="B12" s="21" t="s">
        <v>32</v>
      </c>
      <c r="C12" s="22"/>
      <c r="D12" s="22"/>
      <c r="E12" s="23" t="s">
        <v>33</v>
      </c>
      <c r="F12" s="22" t="s">
        <v>34</v>
      </c>
      <c r="G12" s="22">
        <v>160</v>
      </c>
      <c r="H12" s="24">
        <v>140800</v>
      </c>
      <c r="I12" s="22"/>
      <c r="J12" s="24">
        <f>G12*40</f>
        <v>6400</v>
      </c>
      <c r="K12" s="39"/>
      <c r="L12" s="40" t="s">
        <v>23</v>
      </c>
    </row>
    <row r="13" s="1" customFormat="1" ht="24" customHeight="1" spans="1:12">
      <c r="A13" s="20">
        <v>7</v>
      </c>
      <c r="B13" s="21" t="s">
        <v>35</v>
      </c>
      <c r="C13" s="22"/>
      <c r="D13" s="22"/>
      <c r="E13" s="23" t="s">
        <v>36</v>
      </c>
      <c r="F13" s="22" t="s">
        <v>34</v>
      </c>
      <c r="G13" s="22">
        <v>9</v>
      </c>
      <c r="H13" s="24">
        <f>1174*9</f>
        <v>10566</v>
      </c>
      <c r="I13" s="22"/>
      <c r="J13" s="24">
        <f>G13*45</f>
        <v>405</v>
      </c>
      <c r="K13" s="39"/>
      <c r="L13" s="40" t="s">
        <v>23</v>
      </c>
    </row>
    <row r="14" s="1" customFormat="1" ht="24" customHeight="1" spans="1:12">
      <c r="A14" s="20">
        <v>8</v>
      </c>
      <c r="B14" s="21" t="s">
        <v>37</v>
      </c>
      <c r="C14" s="21"/>
      <c r="D14" s="21"/>
      <c r="E14" s="23">
        <v>38991</v>
      </c>
      <c r="F14" s="22" t="s">
        <v>38</v>
      </c>
      <c r="G14" s="22">
        <v>1</v>
      </c>
      <c r="H14" s="24">
        <v>25410.76</v>
      </c>
      <c r="I14" s="22"/>
      <c r="J14" s="24">
        <v>560</v>
      </c>
      <c r="K14" s="39"/>
      <c r="L14" s="40" t="s">
        <v>23</v>
      </c>
    </row>
    <row r="15" s="1" customFormat="1" ht="24" customHeight="1" spans="1:12">
      <c r="A15" s="20">
        <v>9</v>
      </c>
      <c r="B15" s="21" t="s">
        <v>39</v>
      </c>
      <c r="C15" s="21" t="s">
        <v>40</v>
      </c>
      <c r="D15" s="21"/>
      <c r="E15" s="23">
        <v>42093</v>
      </c>
      <c r="F15" s="22" t="s">
        <v>22</v>
      </c>
      <c r="G15" s="22">
        <v>1</v>
      </c>
      <c r="H15" s="24">
        <v>6910</v>
      </c>
      <c r="I15" s="22"/>
      <c r="J15" s="24">
        <v>85</v>
      </c>
      <c r="K15" s="39"/>
      <c r="L15" s="40" t="s">
        <v>23</v>
      </c>
    </row>
    <row r="16" s="1" customFormat="1" ht="24" customHeight="1" spans="1:12">
      <c r="A16" s="20">
        <v>10</v>
      </c>
      <c r="B16" s="21" t="s">
        <v>41</v>
      </c>
      <c r="C16" s="21" t="s">
        <v>42</v>
      </c>
      <c r="D16" s="21"/>
      <c r="E16" s="23">
        <v>38403</v>
      </c>
      <c r="F16" s="22" t="s">
        <v>22</v>
      </c>
      <c r="G16" s="22">
        <v>2</v>
      </c>
      <c r="H16" s="24">
        <f>5800*2</f>
        <v>11600</v>
      </c>
      <c r="I16" s="22"/>
      <c r="J16" s="24">
        <v>400</v>
      </c>
      <c r="K16" s="39"/>
      <c r="L16" s="40" t="s">
        <v>23</v>
      </c>
    </row>
    <row r="17" s="1" customFormat="1" ht="27" customHeight="1" spans="1:12">
      <c r="A17" s="25" t="s">
        <v>43</v>
      </c>
      <c r="B17" s="26"/>
      <c r="C17" s="27"/>
      <c r="D17" s="28"/>
      <c r="E17" s="28"/>
      <c r="F17" s="28"/>
      <c r="G17" s="28"/>
      <c r="H17" s="29">
        <f>SUM(H7:H16)</f>
        <v>235420.76</v>
      </c>
      <c r="I17" s="41"/>
      <c r="J17" s="29">
        <f>SUM(J7:J16)</f>
        <v>8450</v>
      </c>
      <c r="K17" s="28"/>
      <c r="L17" s="41"/>
    </row>
    <row r="18" s="2" customFormat="1" ht="19.5" customHeight="1" spans="1:12">
      <c r="A18" s="2" t="s">
        <v>44</v>
      </c>
      <c r="E18" s="30" t="s">
        <v>45</v>
      </c>
      <c r="F18" s="30"/>
      <c r="G18" s="30"/>
      <c r="H18" s="30"/>
      <c r="J18" s="42" t="s">
        <v>46</v>
      </c>
      <c r="K18" s="43"/>
      <c r="L18" s="43"/>
    </row>
  </sheetData>
  <autoFilter ref="A5:N18">
    <extLst/>
  </autoFilter>
  <mergeCells count="13">
    <mergeCell ref="A2:L2"/>
    <mergeCell ref="A3:L3"/>
    <mergeCell ref="H5:I5"/>
    <mergeCell ref="A17:C17"/>
    <mergeCell ref="E18:H18"/>
    <mergeCell ref="J18:L18"/>
    <mergeCell ref="B5:B6"/>
    <mergeCell ref="C5:C6"/>
    <mergeCell ref="D5:D6"/>
    <mergeCell ref="E5:E6"/>
    <mergeCell ref="G5:G6"/>
    <mergeCell ref="J5:J6"/>
    <mergeCell ref="L5:L6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Nickie</cp:lastModifiedBy>
  <dcterms:created xsi:type="dcterms:W3CDTF">2023-07-16T08:14:00Z</dcterms:created>
  <dcterms:modified xsi:type="dcterms:W3CDTF">2023-07-17T05:02:09Z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2E10CE3F4242451E84CD43C63874AB9A_11</vt:lpwstr>
  </property>
  <property fmtid="{D5CDD505-2E9C-101B-9397-08002B2CF9AE}" pid="3" name="KSOProductBuildVer">
    <vt:lpwstr>2052-11.1.0.14309</vt:lpwstr>
  </property>
</Properties>
</file>